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15대집행부\5_2. 연구회_공모신청서\20연구회선정_서류양식\"/>
    </mc:Choice>
  </mc:AlternateContent>
  <bookViews>
    <workbookView xWindow="0" yWindow="0" windowWidth="28800" windowHeight="12348"/>
  </bookViews>
  <sheets>
    <sheet name="1분기" sheetId="4" r:id="rId1"/>
    <sheet name="2분기" sheetId="3" r:id="rId2"/>
    <sheet name="3분기" sheetId="2" r:id="rId3"/>
    <sheet name="4분기" sheetId="1" r:id="rId4"/>
  </sheets>
  <definedNames>
    <definedName name="_xlnm.Print_Area" localSheetId="0">'1분기'!$A$1:$I$37</definedName>
    <definedName name="_xlnm.Print_Area" localSheetId="1">'2분기'!$A$1:$I$37</definedName>
    <definedName name="_xlnm.Print_Area" localSheetId="2">'3분기'!$A$1:$I$37</definedName>
    <definedName name="_xlnm.Print_Area" localSheetId="3">'4분기'!$A$1:$I$37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2" i="4" l="1"/>
  <c r="H13" i="4" s="1"/>
  <c r="H14" i="4" s="1"/>
  <c r="H15" i="4" s="1"/>
  <c r="H16" i="4" s="1"/>
  <c r="H17" i="4" s="1"/>
  <c r="H18" i="4" s="1"/>
  <c r="H19" i="4" s="1"/>
  <c r="G13" i="1" l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12" i="1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12" i="2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12" i="3"/>
  <c r="G13" i="4"/>
  <c r="G14" i="4"/>
  <c r="G15" i="4"/>
  <c r="G16" i="4"/>
  <c r="G17" i="4"/>
  <c r="G18" i="4"/>
  <c r="G19" i="4"/>
  <c r="G20" i="4"/>
  <c r="H20" i="4" s="1"/>
  <c r="G21" i="4"/>
  <c r="G22" i="4"/>
  <c r="G23" i="4"/>
  <c r="G24" i="4"/>
  <c r="G25" i="4"/>
  <c r="G26" i="4"/>
  <c r="G27" i="4"/>
  <c r="G28" i="4"/>
  <c r="G12" i="4"/>
  <c r="H21" i="4" l="1"/>
  <c r="H22" i="4" s="1"/>
  <c r="H23" i="4" s="1"/>
  <c r="H24" i="4" s="1"/>
  <c r="H25" i="4" s="1"/>
  <c r="H26" i="4" s="1"/>
  <c r="H27" i="4" s="1"/>
  <c r="H28" i="4" s="1"/>
  <c r="F29" i="4"/>
  <c r="G11" i="4"/>
  <c r="H7" i="4"/>
  <c r="H7" i="3" s="1"/>
  <c r="H7" i="2" s="1"/>
  <c r="H7" i="1" s="1"/>
  <c r="H6" i="4"/>
  <c r="H6" i="3" s="1"/>
  <c r="H6" i="2" s="1"/>
  <c r="H6" i="1" s="1"/>
  <c r="F29" i="3" l="1"/>
  <c r="G11" i="3"/>
  <c r="F30" i="4"/>
  <c r="H11" i="3" s="1"/>
  <c r="H12" i="3" s="1"/>
  <c r="H13" i="3" s="1"/>
  <c r="H14" i="3" s="1"/>
  <c r="H15" i="3" s="1"/>
  <c r="H16" i="3" s="1"/>
  <c r="H17" i="3" s="1"/>
  <c r="H18" i="3" s="1"/>
  <c r="H19" i="3" s="1"/>
  <c r="H20" i="3" s="1"/>
  <c r="H21" i="3" s="1"/>
  <c r="H22" i="3" s="1"/>
  <c r="H23" i="3" s="1"/>
  <c r="H24" i="3" s="1"/>
  <c r="H25" i="3" s="1"/>
  <c r="H26" i="3" s="1"/>
  <c r="H27" i="3" s="1"/>
  <c r="H28" i="3" s="1"/>
  <c r="G11" i="2" l="1"/>
  <c r="F29" i="2"/>
  <c r="F30" i="3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G11" i="1" l="1"/>
  <c r="F29" i="1"/>
  <c r="F30" i="2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F30" i="1" l="1"/>
</calcChain>
</file>

<file path=xl/sharedStrings.xml><?xml version="1.0" encoding="utf-8"?>
<sst xmlns="http://schemas.openxmlformats.org/spreadsheetml/2006/main" count="85" uniqueCount="28">
  <si>
    <t>1분기 연구회 활동내역 보고</t>
    <phoneticPr fontId="3" type="noConversion"/>
  </si>
  <si>
    <t xml:space="preserve">작 성 자 : </t>
    <phoneticPr fontId="3" type="noConversion"/>
  </si>
  <si>
    <t>회의비 잔액</t>
    <phoneticPr fontId="3" type="noConversion"/>
  </si>
  <si>
    <t>도서구입비 잔액</t>
    <phoneticPr fontId="3" type="noConversion"/>
  </si>
  <si>
    <t>활동내역</t>
    <phoneticPr fontId="3" type="noConversion"/>
  </si>
  <si>
    <t>날짜</t>
  </si>
  <si>
    <t>카드 소유주</t>
    <phoneticPr fontId="3" type="noConversion"/>
  </si>
  <si>
    <t>지출항목</t>
    <phoneticPr fontId="3" type="noConversion"/>
  </si>
  <si>
    <t>지출</t>
    <phoneticPr fontId="3" type="noConversion"/>
  </si>
  <si>
    <t>지출누적</t>
    <phoneticPr fontId="3" type="noConversion"/>
  </si>
  <si>
    <t>잔액</t>
    <phoneticPr fontId="3" type="noConversion"/>
  </si>
  <si>
    <t>책 제목</t>
    <phoneticPr fontId="3" type="noConversion"/>
  </si>
  <si>
    <t>2019.01.01</t>
    <phoneticPr fontId="3" type="noConversion"/>
  </si>
  <si>
    <t>지출 총액</t>
    <phoneticPr fontId="3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</si>
  <si>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지출항목</t>
    </r>
    <r>
      <rPr>
        <sz val="9"/>
        <color theme="1"/>
        <rFont val="맑은 고딕"/>
        <family val="3"/>
        <charset val="129"/>
        <scheme val="minor"/>
      </rPr>
      <t xml:space="preserve"> : "회의비"와 "도서구입비" 중 하나를 선택하여 입력합니다.</t>
    </r>
    <phoneticPr fontId="3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</si>
  <si>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카드 소유주</t>
    </r>
    <r>
      <rPr>
        <sz val="9"/>
        <color theme="1"/>
        <rFont val="맑은 고딕"/>
        <family val="3"/>
        <charset val="129"/>
        <scheme val="minor"/>
      </rPr>
      <t xml:space="preserve"> : 결제한 카드의 소유주명으로 입금받으실 분 성함을 기재합니다.</t>
    </r>
    <phoneticPr fontId="3" type="noConversion"/>
  </si>
  <si>
    <t>제출마감일: 7월 3일</t>
    <phoneticPr fontId="3" type="noConversion"/>
  </si>
  <si>
    <t>제출마감일: 10월 3일</t>
    <phoneticPr fontId="3" type="noConversion"/>
  </si>
  <si>
    <t>제출마감일: 12월 3일</t>
    <phoneticPr fontId="3" type="noConversion"/>
  </si>
  <si>
    <t>4분기 연구회 활동내역 보고</t>
    <phoneticPr fontId="3" type="noConversion"/>
  </si>
  <si>
    <t>3분기 연구회 활동내역 보고</t>
    <phoneticPr fontId="3" type="noConversion"/>
  </si>
  <si>
    <t>2분기 연구회 활동내역 보고</t>
    <phoneticPr fontId="3" type="noConversion"/>
  </si>
  <si>
    <t xml:space="preserve">                 (각 항목별 한도는 회의비 700,000원, 도서구입비 300,000원 입니다.)</t>
    <phoneticPr fontId="3" type="noConversion"/>
  </si>
  <si>
    <r>
      <t xml:space="preserve">* </t>
    </r>
    <r>
      <rPr>
        <b/>
        <sz val="9"/>
        <color theme="1"/>
        <rFont val="맑은 고딕"/>
        <family val="3"/>
        <charset val="129"/>
        <scheme val="minor"/>
      </rPr>
      <t>책 제목</t>
    </r>
    <r>
      <rPr>
        <sz val="9"/>
        <color theme="1"/>
        <rFont val="맑은 고딕"/>
        <family val="2"/>
        <charset val="129"/>
        <scheme val="minor"/>
      </rPr>
      <t xml:space="preserve"> : 도서구입비일 때만 입력합니다.</t>
    </r>
    <phoneticPr fontId="3" type="noConversion"/>
  </si>
  <si>
    <t xml:space="preserve">※ 4분기에는 11월 말일 지출까지 인정되며, 지원 한도액의 40%(40만원)까지 사용 가능함. </t>
    <phoneticPr fontId="3" type="noConversion"/>
  </si>
  <si>
    <t xml:space="preserve">연구회명: </t>
    <phoneticPr fontId="3" type="noConversion"/>
  </si>
  <si>
    <t xml:space="preserve">연구회명: </t>
    <phoneticPr fontId="3" type="noConversion"/>
  </si>
  <si>
    <t>제출마감일: 7월 3일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</si>
</sst>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##,##0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8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176" fontId="4" fillId="0" borderId="1" xfId="0" applyNumberFormat="1" applyFont="1" applyBorder="1">
      <alignment vertical="center"/>
    </xf>
    <xf numFmtId="41" fontId="5" fillId="3" borderId="1" xfId="1" applyFont="1" applyFill="1" applyBorder="1">
      <alignment vertical="center"/>
    </xf>
    <xf numFmtId="0" fontId="5" fillId="0" borderId="0" xfId="0" applyFont="1">
      <alignment vertical="center"/>
    </xf>
    <xf numFmtId="41" fontId="5" fillId="0" borderId="0" xfId="0" applyNumberFormat="1" applyFont="1">
      <alignment vertical="center"/>
    </xf>
    <xf numFmtId="41" fontId="6" fillId="0" borderId="4" xfId="1" applyFont="1" applyBorder="1" applyAlignment="1">
      <alignment horizontal="right"/>
    </xf>
    <xf numFmtId="0" fontId="5" fillId="3" borderId="5" xfId="0" applyFont="1" applyFill="1" applyBorder="1">
      <alignment vertical="center"/>
    </xf>
    <xf numFmtId="41" fontId="6" fillId="0" borderId="7" xfId="1" applyFont="1" applyBorder="1" applyAlignment="1">
      <alignment horizontal="right"/>
    </xf>
    <xf numFmtId="0" fontId="7" fillId="0" borderId="0" xfId="0" applyFo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3" borderId="2" xfId="0" applyFont="1" applyFill="1" applyBorder="1">
      <alignment vertical="center"/>
    </xf>
    <xf numFmtId="0" fontId="5" fillId="3" borderId="3" xfId="0" applyFont="1" applyFill="1" applyBorder="1">
      <alignment vertical="center"/>
    </xf>
    <xf numFmtId="0" fontId="5" fillId="3" borderId="5" xfId="0" applyFont="1" applyFill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tabSelected="1" view="pageBreakPreview" zoomScaleNormal="100" zoomScaleSheetLayoutView="100" workbookViewId="0">
      <pane ySplit="10" topLeftCell="A11" activePane="bottomLeft" state="frozen"/>
      <selection pane="bottomLeft" activeCell="G3" sqref="G3"/>
    </sheetView>
  </sheetViews>
  <sheetFormatPr defaultRowHeight="17.399999999999999" x14ac:dyDescent="0.4"/>
  <cols>
    <col min="1" max="1" width="4" customWidth="1"/>
    <col min="2" max="4" width="10.59765625" customWidth="1"/>
    <col min="5" max="5" width="25.69921875" customWidth="1"/>
    <col min="6" max="8" width="12.59765625" customWidth="1"/>
    <col min="9" max="9" width="4" customWidth="1"/>
  </cols>
  <sheetData>
    <row r="1" spans="2:8" ht="71.099999999999994" customHeight="1" x14ac:dyDescent="0.4">
      <c r="B1" s="13" t="s">
        <v>0</v>
      </c>
      <c r="C1" s="13"/>
      <c r="D1" s="13"/>
      <c r="E1" s="13"/>
      <c r="F1" s="13"/>
      <c r="G1" s="13"/>
      <c r="H1" s="13"/>
    </row>
    <row r="3" spans="2:8" x14ac:dyDescent="0.4">
      <c r="B3" s="1" t="s">
        <v>26</v>
      </c>
      <c r="C3" s="1"/>
      <c r="D3" s="1"/>
      <c r="E3" s="1"/>
      <c r="F3" s="1"/>
      <c r="G3" s="1" t="s">
        <v>27</v>
      </c>
      <c r="H3" s="1"/>
    </row>
    <row r="4" spans="2:8" x14ac:dyDescent="0.4">
      <c r="B4" s="1"/>
      <c r="C4" s="1"/>
      <c r="D4" s="1"/>
      <c r="E4" s="1"/>
      <c r="F4" s="1"/>
      <c r="G4" s="1" t="s">
        <v>1</v>
      </c>
      <c r="H4" s="1"/>
    </row>
    <row r="5" spans="2:8" x14ac:dyDescent="0.4">
      <c r="B5" s="1"/>
      <c r="C5" s="1"/>
      <c r="D5" s="1"/>
      <c r="E5" s="1"/>
      <c r="F5" s="1"/>
      <c r="H5" s="1"/>
    </row>
    <row r="6" spans="2:8" x14ac:dyDescent="0.4">
      <c r="B6" s="1"/>
      <c r="C6" s="1"/>
      <c r="D6" s="1"/>
      <c r="E6" s="1"/>
      <c r="F6" s="1"/>
      <c r="G6" s="2" t="s">
        <v>2</v>
      </c>
      <c r="H6" s="3">
        <f ca="1">700000-SUMIF(D11:F28,"회의비",F11:F28)</f>
        <v>700000</v>
      </c>
    </row>
    <row r="7" spans="2:8" x14ac:dyDescent="0.4">
      <c r="B7" s="1"/>
      <c r="C7" s="1"/>
      <c r="D7" s="1"/>
      <c r="E7" s="1"/>
      <c r="F7" s="1"/>
      <c r="G7" s="2" t="s">
        <v>3</v>
      </c>
      <c r="H7" s="3">
        <f ca="1">300000-SUMIF(D11:F28,"도서구입비",F11:F28)</f>
        <v>300000</v>
      </c>
    </row>
    <row r="8" spans="2:8" x14ac:dyDescent="0.4">
      <c r="B8" s="1"/>
      <c r="C8" s="1"/>
      <c r="D8" s="1"/>
      <c r="E8" s="1"/>
      <c r="F8" s="1"/>
      <c r="G8" s="1"/>
      <c r="H8" s="1"/>
    </row>
    <row r="9" spans="2:8" x14ac:dyDescent="0.4">
      <c r="B9" s="14" t="s">
        <v>4</v>
      </c>
      <c r="C9" s="15"/>
      <c r="D9" s="15"/>
      <c r="E9" s="15"/>
      <c r="F9" s="15"/>
      <c r="G9" s="15"/>
      <c r="H9" s="16"/>
    </row>
    <row r="10" spans="2:8" x14ac:dyDescent="0.4">
      <c r="B10" s="2" t="s">
        <v>5</v>
      </c>
      <c r="C10" s="2" t="s">
        <v>6</v>
      </c>
      <c r="D10" s="2" t="s">
        <v>7</v>
      </c>
      <c r="E10" s="2" t="s">
        <v>11</v>
      </c>
      <c r="F10" s="2" t="s">
        <v>8</v>
      </c>
      <c r="G10" s="2" t="s">
        <v>9</v>
      </c>
      <c r="H10" s="2" t="s">
        <v>10</v>
      </c>
    </row>
    <row r="11" spans="2:8" x14ac:dyDescent="0.3">
      <c r="B11" s="11" t="s">
        <v>12</v>
      </c>
      <c r="C11" s="12"/>
      <c r="D11" s="12"/>
      <c r="E11" s="12"/>
      <c r="F11" s="7"/>
      <c r="G11" s="7">
        <f>F11</f>
        <v>0</v>
      </c>
      <c r="H11" s="9">
        <v>1000000</v>
      </c>
    </row>
    <row r="12" spans="2:8" x14ac:dyDescent="0.3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x14ac:dyDescent="0.3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x14ac:dyDescent="0.3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x14ac:dyDescent="0.3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x14ac:dyDescent="0.3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x14ac:dyDescent="0.3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x14ac:dyDescent="0.3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x14ac:dyDescent="0.3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x14ac:dyDescent="0.3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x14ac:dyDescent="0.3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x14ac:dyDescent="0.3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x14ac:dyDescent="0.3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x14ac:dyDescent="0.3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x14ac:dyDescent="0.3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x14ac:dyDescent="0.3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x14ac:dyDescent="0.3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x14ac:dyDescent="0.3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">
      <c r="B29" s="17" t="s">
        <v>13</v>
      </c>
      <c r="C29" s="18"/>
      <c r="D29" s="19"/>
      <c r="E29" s="8"/>
      <c r="F29" s="4">
        <f>SUM(F11:F28)</f>
        <v>0</v>
      </c>
      <c r="G29" s="4"/>
      <c r="H29" s="4"/>
    </row>
    <row r="30" spans="2:8" x14ac:dyDescent="0.4">
      <c r="B30" s="17" t="s">
        <v>10</v>
      </c>
      <c r="C30" s="18"/>
      <c r="D30" s="19"/>
      <c r="E30" s="8"/>
      <c r="F30" s="4">
        <f>H28</f>
        <v>1000000</v>
      </c>
      <c r="G30" s="4"/>
      <c r="H30" s="4"/>
    </row>
    <row r="31" spans="2:8" x14ac:dyDescent="0.4">
      <c r="B31" s="5"/>
      <c r="C31" s="5"/>
      <c r="D31" s="5"/>
      <c r="E31" s="5"/>
      <c r="F31" s="6"/>
      <c r="G31" s="6"/>
      <c r="H31" s="6"/>
    </row>
    <row r="32" spans="2:8" x14ac:dyDescent="0.4">
      <c r="B32" s="1" t="s">
        <v>15</v>
      </c>
      <c r="C32" s="1"/>
      <c r="D32" s="1"/>
      <c r="E32" s="1"/>
      <c r="F32" s="1"/>
      <c r="G32" s="1"/>
      <c r="H32" s="1"/>
    </row>
    <row r="33" spans="2:2" x14ac:dyDescent="0.4">
      <c r="B33" s="1" t="s">
        <v>14</v>
      </c>
    </row>
    <row r="34" spans="2:2" x14ac:dyDescent="0.4">
      <c r="B34" s="10" t="s">
        <v>22</v>
      </c>
    </row>
    <row r="35" spans="2:2" x14ac:dyDescent="0.4">
      <c r="B35" s="10" t="s">
        <v>23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view="pageBreakPreview" zoomScaleNormal="100" zoomScaleSheetLayoutView="100" workbookViewId="0">
      <pane ySplit="10" topLeftCell="A11" activePane="bottomLeft" state="frozen"/>
      <selection pane="bottomLeft" activeCell="F11" sqref="F11"/>
    </sheetView>
  </sheetViews>
  <sheetFormatPr defaultRowHeight="17.399999999999999" x14ac:dyDescent="0.4"/>
  <cols>
    <col min="1" max="1" width="4" customWidth="1"/>
    <col min="2" max="4" width="10.59765625" customWidth="1"/>
    <col min="5" max="5" width="25.69921875" customWidth="1"/>
    <col min="6" max="8" width="12.59765625" customWidth="1"/>
    <col min="9" max="9" width="4" customWidth="1"/>
  </cols>
  <sheetData>
    <row r="1" spans="2:8" ht="71.099999999999994" customHeight="1" x14ac:dyDescent="0.4">
      <c r="B1" s="13" t="s">
        <v>21</v>
      </c>
      <c r="C1" s="13"/>
      <c r="D1" s="13"/>
      <c r="E1" s="13"/>
      <c r="F1" s="13"/>
      <c r="G1" s="13"/>
      <c r="H1" s="13"/>
    </row>
    <row r="3" spans="2:8" x14ac:dyDescent="0.4">
      <c r="B3" s="1" t="s">
        <v>25</v>
      </c>
      <c r="C3" s="1"/>
      <c r="D3" s="1"/>
      <c r="E3" s="1"/>
      <c r="F3" s="1"/>
      <c r="G3" s="1" t="s">
        <v>16</v>
      </c>
      <c r="H3" s="1"/>
    </row>
    <row r="4" spans="2:8" x14ac:dyDescent="0.4">
      <c r="B4" s="1"/>
      <c r="C4" s="1"/>
      <c r="D4" s="1"/>
      <c r="E4" s="1"/>
      <c r="F4" s="1"/>
      <c r="G4" s="1" t="s">
        <v>1</v>
      </c>
      <c r="H4" s="1"/>
    </row>
    <row r="5" spans="2:8" x14ac:dyDescent="0.4">
      <c r="B5" s="1"/>
      <c r="C5" s="1"/>
      <c r="D5" s="1"/>
      <c r="E5" s="1"/>
      <c r="F5" s="1"/>
      <c r="H5" s="1"/>
    </row>
    <row r="6" spans="2:8" x14ac:dyDescent="0.4">
      <c r="B6" s="1"/>
      <c r="C6" s="1"/>
      <c r="D6" s="1"/>
      <c r="E6" s="1"/>
      <c r="F6" s="1"/>
      <c r="G6" s="2" t="s">
        <v>2</v>
      </c>
      <c r="H6" s="3">
        <f ca="1">'1분기'!H6-SUMIF(D11:F28,"회의비",F11:F28)</f>
        <v>700000</v>
      </c>
    </row>
    <row r="7" spans="2:8" x14ac:dyDescent="0.4">
      <c r="B7" s="1"/>
      <c r="C7" s="1"/>
      <c r="D7" s="1"/>
      <c r="E7" s="1"/>
      <c r="F7" s="1"/>
      <c r="G7" s="2" t="s">
        <v>3</v>
      </c>
      <c r="H7" s="3">
        <f ca="1">'1분기'!H7-SUMIF(D11:F28,"도서구입비",F11:F28)</f>
        <v>300000</v>
      </c>
    </row>
    <row r="8" spans="2:8" x14ac:dyDescent="0.4">
      <c r="B8" s="1"/>
      <c r="C8" s="1"/>
      <c r="D8" s="1"/>
      <c r="E8" s="1"/>
      <c r="F8" s="1"/>
      <c r="G8" s="1"/>
      <c r="H8" s="1"/>
    </row>
    <row r="9" spans="2:8" x14ac:dyDescent="0.4">
      <c r="B9" s="14" t="s">
        <v>4</v>
      </c>
      <c r="C9" s="15"/>
      <c r="D9" s="15"/>
      <c r="E9" s="15"/>
      <c r="F9" s="15"/>
      <c r="G9" s="15"/>
      <c r="H9" s="16"/>
    </row>
    <row r="10" spans="2:8" x14ac:dyDescent="0.4">
      <c r="B10" s="2" t="s">
        <v>5</v>
      </c>
      <c r="C10" s="2" t="s">
        <v>6</v>
      </c>
      <c r="D10" s="2" t="s">
        <v>7</v>
      </c>
      <c r="E10" s="2" t="s">
        <v>11</v>
      </c>
      <c r="F10" s="2" t="s">
        <v>8</v>
      </c>
      <c r="G10" s="2" t="s">
        <v>9</v>
      </c>
      <c r="H10" s="2" t="s">
        <v>10</v>
      </c>
    </row>
    <row r="11" spans="2:8" x14ac:dyDescent="0.3">
      <c r="B11" s="11" t="s">
        <v>12</v>
      </c>
      <c r="C11" s="12"/>
      <c r="D11" s="12"/>
      <c r="E11" s="12"/>
      <c r="F11" s="7"/>
      <c r="G11" s="7">
        <f>F11+'1분기'!F29</f>
        <v>0</v>
      </c>
      <c r="H11" s="9">
        <f>'1분기'!F30</f>
        <v>1000000</v>
      </c>
    </row>
    <row r="12" spans="2:8" x14ac:dyDescent="0.3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x14ac:dyDescent="0.3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x14ac:dyDescent="0.3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x14ac:dyDescent="0.3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x14ac:dyDescent="0.3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x14ac:dyDescent="0.3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x14ac:dyDescent="0.3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x14ac:dyDescent="0.3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x14ac:dyDescent="0.3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x14ac:dyDescent="0.3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x14ac:dyDescent="0.3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x14ac:dyDescent="0.3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x14ac:dyDescent="0.3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x14ac:dyDescent="0.3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x14ac:dyDescent="0.3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x14ac:dyDescent="0.3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x14ac:dyDescent="0.3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">
      <c r="B29" s="17" t="s">
        <v>13</v>
      </c>
      <c r="C29" s="18"/>
      <c r="D29" s="19"/>
      <c r="E29" s="8"/>
      <c r="F29" s="4">
        <f>SUM(F11:F28)+'1분기'!F29</f>
        <v>0</v>
      </c>
      <c r="G29" s="4"/>
      <c r="H29" s="4"/>
    </row>
    <row r="30" spans="2:8" x14ac:dyDescent="0.4">
      <c r="B30" s="17" t="s">
        <v>10</v>
      </c>
      <c r="C30" s="18"/>
      <c r="D30" s="19"/>
      <c r="E30" s="8"/>
      <c r="F30" s="4">
        <f>H28</f>
        <v>1000000</v>
      </c>
      <c r="G30" s="4"/>
      <c r="H30" s="4"/>
    </row>
    <row r="31" spans="2:8" x14ac:dyDescent="0.4">
      <c r="B31" s="5"/>
      <c r="C31" s="5"/>
      <c r="D31" s="5"/>
      <c r="E31" s="5"/>
      <c r="F31" s="6"/>
      <c r="G31" s="6"/>
      <c r="H31" s="6"/>
    </row>
    <row r="32" spans="2:8" x14ac:dyDescent="0.4">
      <c r="B32" s="1" t="s">
        <v>15</v>
      </c>
      <c r="C32" s="1"/>
      <c r="D32" s="1"/>
      <c r="E32" s="1"/>
      <c r="F32" s="1"/>
      <c r="G32" s="1"/>
      <c r="H32" s="1"/>
    </row>
    <row r="33" spans="2:2" x14ac:dyDescent="0.4">
      <c r="B33" s="1" t="s">
        <v>14</v>
      </c>
    </row>
    <row r="34" spans="2:2" x14ac:dyDescent="0.4">
      <c r="B34" s="10" t="s">
        <v>22</v>
      </c>
    </row>
    <row r="35" spans="2:2" x14ac:dyDescent="0.4">
      <c r="B35" s="10" t="s">
        <v>23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view="pageBreakPreview" zoomScaleNormal="100" zoomScaleSheetLayoutView="100" workbookViewId="0">
      <pane ySplit="10" topLeftCell="A11" activePane="bottomLeft" state="frozen"/>
      <selection pane="bottomLeft" activeCell="G29" sqref="G29"/>
    </sheetView>
  </sheetViews>
  <sheetFormatPr defaultRowHeight="17.399999999999999" x14ac:dyDescent="0.4"/>
  <cols>
    <col min="1" max="1" width="4" customWidth="1"/>
    <col min="2" max="4" width="10.59765625" customWidth="1"/>
    <col min="5" max="5" width="25.69921875" customWidth="1"/>
    <col min="6" max="8" width="12.59765625" customWidth="1"/>
    <col min="9" max="9" width="4" customWidth="1"/>
  </cols>
  <sheetData>
    <row r="1" spans="2:8" ht="71.099999999999994" customHeight="1" x14ac:dyDescent="0.4">
      <c r="B1" s="13" t="s">
        <v>20</v>
      </c>
      <c r="C1" s="13"/>
      <c r="D1" s="13"/>
      <c r="E1" s="13"/>
      <c r="F1" s="13"/>
      <c r="G1" s="13"/>
      <c r="H1" s="13"/>
    </row>
    <row r="3" spans="2:8" x14ac:dyDescent="0.4">
      <c r="B3" s="1" t="s">
        <v>25</v>
      </c>
      <c r="C3" s="1"/>
      <c r="D3" s="1"/>
      <c r="E3" s="1"/>
      <c r="F3" s="1"/>
      <c r="G3" s="1" t="s">
        <v>17</v>
      </c>
      <c r="H3" s="1"/>
    </row>
    <row r="4" spans="2:8" x14ac:dyDescent="0.4">
      <c r="B4" s="1"/>
      <c r="C4" s="1"/>
      <c r="D4" s="1"/>
      <c r="E4" s="1"/>
      <c r="F4" s="1"/>
      <c r="G4" s="1" t="s">
        <v>1</v>
      </c>
      <c r="H4" s="1"/>
    </row>
    <row r="5" spans="2:8" x14ac:dyDescent="0.4">
      <c r="B5" s="1"/>
      <c r="C5" s="1"/>
      <c r="D5" s="1"/>
      <c r="E5" s="1"/>
      <c r="F5" s="1"/>
      <c r="H5" s="1"/>
    </row>
    <row r="6" spans="2:8" x14ac:dyDescent="0.4">
      <c r="B6" s="1"/>
      <c r="C6" s="1"/>
      <c r="D6" s="1"/>
      <c r="E6" s="1"/>
      <c r="F6" s="1"/>
      <c r="G6" s="2" t="s">
        <v>2</v>
      </c>
      <c r="H6" s="3">
        <f ca="1">'2분기'!H6-SUMIF(D11:F28,"회의비",F11:F28)</f>
        <v>700000</v>
      </c>
    </row>
    <row r="7" spans="2:8" x14ac:dyDescent="0.4">
      <c r="B7" s="1"/>
      <c r="C7" s="1"/>
      <c r="D7" s="1"/>
      <c r="E7" s="1"/>
      <c r="F7" s="1"/>
      <c r="G7" s="2" t="s">
        <v>3</v>
      </c>
      <c r="H7" s="3">
        <f ca="1">'2분기'!H7-SUMIF(D11:F28,"도서구입비",F11:F28)</f>
        <v>300000</v>
      </c>
    </row>
    <row r="8" spans="2:8" x14ac:dyDescent="0.4">
      <c r="B8" s="1"/>
      <c r="C8" s="1"/>
      <c r="D8" s="1"/>
      <c r="E8" s="1"/>
      <c r="F8" s="1"/>
      <c r="G8" s="1"/>
      <c r="H8" s="1"/>
    </row>
    <row r="9" spans="2:8" x14ac:dyDescent="0.4">
      <c r="B9" s="14" t="s">
        <v>4</v>
      </c>
      <c r="C9" s="15"/>
      <c r="D9" s="15"/>
      <c r="E9" s="15"/>
      <c r="F9" s="15"/>
      <c r="G9" s="15"/>
      <c r="H9" s="16"/>
    </row>
    <row r="10" spans="2:8" x14ac:dyDescent="0.4">
      <c r="B10" s="2" t="s">
        <v>5</v>
      </c>
      <c r="C10" s="2" t="s">
        <v>6</v>
      </c>
      <c r="D10" s="2" t="s">
        <v>7</v>
      </c>
      <c r="E10" s="2" t="s">
        <v>11</v>
      </c>
      <c r="F10" s="2" t="s">
        <v>8</v>
      </c>
      <c r="G10" s="2" t="s">
        <v>9</v>
      </c>
      <c r="H10" s="2" t="s">
        <v>10</v>
      </c>
    </row>
    <row r="11" spans="2:8" x14ac:dyDescent="0.3">
      <c r="B11" s="11" t="s">
        <v>12</v>
      </c>
      <c r="C11" s="12"/>
      <c r="D11" s="12"/>
      <c r="E11" s="12"/>
      <c r="F11" s="7"/>
      <c r="G11" s="7">
        <f>F11+'2분기'!F29</f>
        <v>0</v>
      </c>
      <c r="H11" s="9">
        <f>'2분기'!F30</f>
        <v>1000000</v>
      </c>
    </row>
    <row r="12" spans="2:8" x14ac:dyDescent="0.3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x14ac:dyDescent="0.3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x14ac:dyDescent="0.3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x14ac:dyDescent="0.3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x14ac:dyDescent="0.3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x14ac:dyDescent="0.3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x14ac:dyDescent="0.3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x14ac:dyDescent="0.3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x14ac:dyDescent="0.3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x14ac:dyDescent="0.3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x14ac:dyDescent="0.3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x14ac:dyDescent="0.3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x14ac:dyDescent="0.3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x14ac:dyDescent="0.3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x14ac:dyDescent="0.3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x14ac:dyDescent="0.3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x14ac:dyDescent="0.3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">
      <c r="B29" s="17" t="s">
        <v>13</v>
      </c>
      <c r="C29" s="18"/>
      <c r="D29" s="19"/>
      <c r="E29" s="8"/>
      <c r="F29" s="4">
        <f>SUM(F11:F28)+'2분기'!F29</f>
        <v>0</v>
      </c>
      <c r="G29" s="4"/>
      <c r="H29" s="4"/>
    </row>
    <row r="30" spans="2:8" x14ac:dyDescent="0.4">
      <c r="B30" s="17" t="s">
        <v>10</v>
      </c>
      <c r="C30" s="18"/>
      <c r="D30" s="19"/>
      <c r="E30" s="8"/>
      <c r="F30" s="4">
        <f>H28</f>
        <v>1000000</v>
      </c>
      <c r="G30" s="4"/>
      <c r="H30" s="4"/>
    </row>
    <row r="31" spans="2:8" x14ac:dyDescent="0.4">
      <c r="B31" s="5"/>
      <c r="C31" s="5"/>
      <c r="D31" s="5"/>
      <c r="E31" s="5"/>
      <c r="F31" s="6"/>
      <c r="G31" s="6"/>
      <c r="H31" s="6"/>
    </row>
    <row r="32" spans="2:8" x14ac:dyDescent="0.4">
      <c r="B32" s="1" t="s">
        <v>15</v>
      </c>
      <c r="C32" s="1"/>
      <c r="D32" s="1"/>
      <c r="E32" s="1"/>
      <c r="F32" s="1"/>
      <c r="G32" s="1"/>
      <c r="H32" s="1"/>
    </row>
    <row r="33" spans="2:2" x14ac:dyDescent="0.4">
      <c r="B33" s="1" t="s">
        <v>14</v>
      </c>
    </row>
    <row r="34" spans="2:2" x14ac:dyDescent="0.4">
      <c r="B34" s="10" t="s">
        <v>22</v>
      </c>
    </row>
    <row r="35" spans="2:2" x14ac:dyDescent="0.4">
      <c r="B35" s="10" t="s">
        <v>23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35"/>
  <sheetViews>
    <sheetView showGridLines="0" view="pageBreakPreview" zoomScaleNormal="100" zoomScaleSheetLayoutView="100" workbookViewId="0">
      <pane ySplit="10" topLeftCell="A11" activePane="bottomLeft" state="frozen"/>
      <selection pane="bottomLeft" activeCell="F12" sqref="F12"/>
    </sheetView>
  </sheetViews>
  <sheetFormatPr defaultRowHeight="17.399999999999999" x14ac:dyDescent="0.4"/>
  <cols>
    <col min="1" max="1" width="4" customWidth="1"/>
    <col min="2" max="4" width="10.59765625" customWidth="1"/>
    <col min="5" max="5" width="25.69921875" customWidth="1"/>
    <col min="6" max="8" width="12.59765625" customWidth="1"/>
    <col min="9" max="9" width="4" customWidth="1"/>
  </cols>
  <sheetData>
    <row r="1" spans="2:8" ht="71.099999999999994" customHeight="1" x14ac:dyDescent="0.4">
      <c r="B1" s="13" t="s">
        <v>19</v>
      </c>
      <c r="C1" s="13"/>
      <c r="D1" s="13"/>
      <c r="E1" s="13"/>
      <c r="F1" s="13"/>
      <c r="G1" s="13"/>
      <c r="H1" s="13"/>
    </row>
    <row r="3" spans="2:8" x14ac:dyDescent="0.4">
      <c r="B3" s="1" t="s">
        <v>25</v>
      </c>
      <c r="C3" s="1"/>
      <c r="D3" s="1"/>
      <c r="E3" s="1"/>
      <c r="F3" s="1"/>
      <c r="G3" s="1" t="s">
        <v>18</v>
      </c>
      <c r="H3" s="1"/>
    </row>
    <row r="4" spans="2:8" x14ac:dyDescent="0.4">
      <c r="B4" s="1"/>
      <c r="C4" s="1"/>
      <c r="D4" s="1"/>
      <c r="E4" s="1"/>
      <c r="F4" s="1"/>
      <c r="G4" s="1" t="s">
        <v>1</v>
      </c>
      <c r="H4" s="1"/>
    </row>
    <row r="5" spans="2:8" x14ac:dyDescent="0.4">
      <c r="B5" s="1"/>
      <c r="C5" s="1"/>
      <c r="D5" s="1"/>
      <c r="E5" s="1"/>
      <c r="F5" s="1"/>
      <c r="H5" s="1"/>
    </row>
    <row r="6" spans="2:8" x14ac:dyDescent="0.4">
      <c r="B6" s="1"/>
      <c r="C6" s="1"/>
      <c r="D6" s="1"/>
      <c r="E6" s="1"/>
      <c r="F6" s="1"/>
      <c r="G6" s="2" t="s">
        <v>2</v>
      </c>
      <c r="H6" s="3">
        <f ca="1">'3분기'!H6-SUMIF(D11:F28,"회의비",F11:F28)</f>
        <v>700000</v>
      </c>
    </row>
    <row r="7" spans="2:8" x14ac:dyDescent="0.4">
      <c r="B7" s="1"/>
      <c r="C7" s="1"/>
      <c r="D7" s="1"/>
      <c r="E7" s="1"/>
      <c r="F7" s="1"/>
      <c r="G7" s="2" t="s">
        <v>3</v>
      </c>
      <c r="H7" s="3">
        <f ca="1">'3분기'!H7-SUMIF(D11:F28,"도서구입비",F11:F28)</f>
        <v>300000</v>
      </c>
    </row>
    <row r="8" spans="2:8" x14ac:dyDescent="0.4">
      <c r="B8" s="1" t="s">
        <v>24</v>
      </c>
      <c r="C8" s="1"/>
      <c r="D8" s="1"/>
      <c r="E8" s="1"/>
      <c r="F8" s="1"/>
      <c r="G8" s="1"/>
      <c r="H8" s="1"/>
    </row>
    <row r="9" spans="2:8" x14ac:dyDescent="0.4">
      <c r="B9" s="14" t="s">
        <v>4</v>
      </c>
      <c r="C9" s="15"/>
      <c r="D9" s="15"/>
      <c r="E9" s="15"/>
      <c r="F9" s="15"/>
      <c r="G9" s="15"/>
      <c r="H9" s="16"/>
    </row>
    <row r="10" spans="2:8" x14ac:dyDescent="0.4">
      <c r="B10" s="2" t="s">
        <v>5</v>
      </c>
      <c r="C10" s="2" t="s">
        <v>6</v>
      </c>
      <c r="D10" s="2" t="s">
        <v>7</v>
      </c>
      <c r="E10" s="2" t="s">
        <v>11</v>
      </c>
      <c r="F10" s="2" t="s">
        <v>8</v>
      </c>
      <c r="G10" s="2" t="s">
        <v>9</v>
      </c>
      <c r="H10" s="2" t="s">
        <v>10</v>
      </c>
    </row>
    <row r="11" spans="2:8" x14ac:dyDescent="0.3">
      <c r="B11" s="11" t="s">
        <v>12</v>
      </c>
      <c r="C11" s="12"/>
      <c r="D11" s="12"/>
      <c r="E11" s="12"/>
      <c r="F11" s="7"/>
      <c r="G11" s="7">
        <f>F11+'3분기'!F29</f>
        <v>0</v>
      </c>
      <c r="H11" s="9">
        <f>'3분기'!F30</f>
        <v>1000000</v>
      </c>
    </row>
    <row r="12" spans="2:8" x14ac:dyDescent="0.3">
      <c r="B12" s="11"/>
      <c r="C12" s="12"/>
      <c r="D12" s="12"/>
      <c r="E12" s="12"/>
      <c r="F12" s="7"/>
      <c r="G12" s="7">
        <f>IF(F12="",F12,G11+F12)</f>
        <v>0</v>
      </c>
      <c r="H12" s="9">
        <f>IF(F12="",H11,1000000-G12)</f>
        <v>1000000</v>
      </c>
    </row>
    <row r="13" spans="2:8" x14ac:dyDescent="0.3">
      <c r="B13" s="11"/>
      <c r="C13" s="12"/>
      <c r="D13" s="12"/>
      <c r="E13" s="12"/>
      <c r="F13" s="7"/>
      <c r="G13" s="7">
        <f t="shared" ref="G13:G28" si="0">IF(F13="",F13,G12+F13)</f>
        <v>0</v>
      </c>
      <c r="H13" s="9">
        <f t="shared" ref="H13:H28" si="1">IF(F13="",H12,1000000-G13)</f>
        <v>1000000</v>
      </c>
    </row>
    <row r="14" spans="2:8" x14ac:dyDescent="0.3">
      <c r="B14" s="11"/>
      <c r="C14" s="12"/>
      <c r="D14" s="12"/>
      <c r="E14" s="12"/>
      <c r="F14" s="7"/>
      <c r="G14" s="7">
        <f t="shared" si="0"/>
        <v>0</v>
      </c>
      <c r="H14" s="9">
        <f t="shared" si="1"/>
        <v>1000000</v>
      </c>
    </row>
    <row r="15" spans="2:8" x14ac:dyDescent="0.3">
      <c r="B15" s="11"/>
      <c r="C15" s="12"/>
      <c r="D15" s="12"/>
      <c r="E15" s="12"/>
      <c r="F15" s="7"/>
      <c r="G15" s="7">
        <f t="shared" si="0"/>
        <v>0</v>
      </c>
      <c r="H15" s="9">
        <f t="shared" si="1"/>
        <v>1000000</v>
      </c>
    </row>
    <row r="16" spans="2:8" x14ac:dyDescent="0.3">
      <c r="B16" s="11"/>
      <c r="C16" s="12"/>
      <c r="D16" s="12"/>
      <c r="E16" s="12"/>
      <c r="F16" s="7"/>
      <c r="G16" s="7">
        <f t="shared" si="0"/>
        <v>0</v>
      </c>
      <c r="H16" s="9">
        <f t="shared" si="1"/>
        <v>1000000</v>
      </c>
    </row>
    <row r="17" spans="2:8" x14ac:dyDescent="0.3">
      <c r="B17" s="11"/>
      <c r="C17" s="12"/>
      <c r="D17" s="12"/>
      <c r="E17" s="12"/>
      <c r="F17" s="7"/>
      <c r="G17" s="7">
        <f t="shared" si="0"/>
        <v>0</v>
      </c>
      <c r="H17" s="9">
        <f t="shared" si="1"/>
        <v>1000000</v>
      </c>
    </row>
    <row r="18" spans="2:8" x14ac:dyDescent="0.3">
      <c r="B18" s="11"/>
      <c r="C18" s="12"/>
      <c r="D18" s="12"/>
      <c r="E18" s="12"/>
      <c r="F18" s="7"/>
      <c r="G18" s="7">
        <f t="shared" si="0"/>
        <v>0</v>
      </c>
      <c r="H18" s="9">
        <f t="shared" si="1"/>
        <v>1000000</v>
      </c>
    </row>
    <row r="19" spans="2:8" x14ac:dyDescent="0.3">
      <c r="B19" s="11"/>
      <c r="C19" s="12"/>
      <c r="D19" s="12"/>
      <c r="E19" s="12"/>
      <c r="F19" s="7"/>
      <c r="G19" s="7">
        <f t="shared" si="0"/>
        <v>0</v>
      </c>
      <c r="H19" s="9">
        <f t="shared" si="1"/>
        <v>1000000</v>
      </c>
    </row>
    <row r="20" spans="2:8" x14ac:dyDescent="0.3">
      <c r="B20" s="11"/>
      <c r="C20" s="12"/>
      <c r="D20" s="12"/>
      <c r="E20" s="12"/>
      <c r="F20" s="7"/>
      <c r="G20" s="7">
        <f t="shared" si="0"/>
        <v>0</v>
      </c>
      <c r="H20" s="9">
        <f t="shared" si="1"/>
        <v>1000000</v>
      </c>
    </row>
    <row r="21" spans="2:8" x14ac:dyDescent="0.3">
      <c r="B21" s="11"/>
      <c r="C21" s="12"/>
      <c r="D21" s="12"/>
      <c r="E21" s="12"/>
      <c r="F21" s="7"/>
      <c r="G21" s="7">
        <f t="shared" si="0"/>
        <v>0</v>
      </c>
      <c r="H21" s="9">
        <f t="shared" si="1"/>
        <v>1000000</v>
      </c>
    </row>
    <row r="22" spans="2:8" x14ac:dyDescent="0.3">
      <c r="B22" s="11"/>
      <c r="C22" s="12"/>
      <c r="D22" s="12"/>
      <c r="E22" s="12"/>
      <c r="F22" s="7"/>
      <c r="G22" s="7">
        <f t="shared" si="0"/>
        <v>0</v>
      </c>
      <c r="H22" s="9">
        <f t="shared" si="1"/>
        <v>1000000</v>
      </c>
    </row>
    <row r="23" spans="2:8" x14ac:dyDescent="0.3">
      <c r="B23" s="11"/>
      <c r="C23" s="12"/>
      <c r="D23" s="12"/>
      <c r="E23" s="12"/>
      <c r="F23" s="7"/>
      <c r="G23" s="7">
        <f t="shared" si="0"/>
        <v>0</v>
      </c>
      <c r="H23" s="9">
        <f t="shared" si="1"/>
        <v>1000000</v>
      </c>
    </row>
    <row r="24" spans="2:8" x14ac:dyDescent="0.3">
      <c r="B24" s="11"/>
      <c r="C24" s="12"/>
      <c r="D24" s="12"/>
      <c r="E24" s="12"/>
      <c r="F24" s="7"/>
      <c r="G24" s="7">
        <f t="shared" si="0"/>
        <v>0</v>
      </c>
      <c r="H24" s="9">
        <f t="shared" si="1"/>
        <v>1000000</v>
      </c>
    </row>
    <row r="25" spans="2:8" x14ac:dyDescent="0.3">
      <c r="B25" s="11"/>
      <c r="C25" s="12"/>
      <c r="D25" s="12"/>
      <c r="E25" s="12"/>
      <c r="F25" s="7"/>
      <c r="G25" s="7">
        <f t="shared" si="0"/>
        <v>0</v>
      </c>
      <c r="H25" s="9">
        <f t="shared" si="1"/>
        <v>1000000</v>
      </c>
    </row>
    <row r="26" spans="2:8" x14ac:dyDescent="0.3">
      <c r="B26" s="11"/>
      <c r="C26" s="12"/>
      <c r="D26" s="12"/>
      <c r="E26" s="12"/>
      <c r="F26" s="7"/>
      <c r="G26" s="7">
        <f t="shared" si="0"/>
        <v>0</v>
      </c>
      <c r="H26" s="9">
        <f t="shared" si="1"/>
        <v>1000000</v>
      </c>
    </row>
    <row r="27" spans="2:8" x14ac:dyDescent="0.3">
      <c r="B27" s="11"/>
      <c r="C27" s="12"/>
      <c r="D27" s="12"/>
      <c r="E27" s="12"/>
      <c r="F27" s="7"/>
      <c r="G27" s="7">
        <f t="shared" si="0"/>
        <v>0</v>
      </c>
      <c r="H27" s="9">
        <f t="shared" si="1"/>
        <v>1000000</v>
      </c>
    </row>
    <row r="28" spans="2:8" x14ac:dyDescent="0.3">
      <c r="B28" s="11"/>
      <c r="C28" s="12"/>
      <c r="D28" s="12"/>
      <c r="E28" s="12"/>
      <c r="F28" s="7"/>
      <c r="G28" s="7">
        <f t="shared" si="0"/>
        <v>0</v>
      </c>
      <c r="H28" s="9">
        <f t="shared" si="1"/>
        <v>1000000</v>
      </c>
    </row>
    <row r="29" spans="2:8" x14ac:dyDescent="0.4">
      <c r="B29" s="17" t="s">
        <v>13</v>
      </c>
      <c r="C29" s="18"/>
      <c r="D29" s="19"/>
      <c r="E29" s="8"/>
      <c r="F29" s="4">
        <f>SUM(F11:F28)+'3분기'!F29</f>
        <v>0</v>
      </c>
      <c r="G29" s="4"/>
      <c r="H29" s="4"/>
    </row>
    <row r="30" spans="2:8" x14ac:dyDescent="0.4">
      <c r="B30" s="17" t="s">
        <v>10</v>
      </c>
      <c r="C30" s="18"/>
      <c r="D30" s="19"/>
      <c r="E30" s="8"/>
      <c r="F30" s="4">
        <f>H28</f>
        <v>1000000</v>
      </c>
      <c r="G30" s="4"/>
      <c r="H30" s="4"/>
    </row>
    <row r="31" spans="2:8" x14ac:dyDescent="0.4">
      <c r="B31" s="5"/>
      <c r="C31" s="5"/>
      <c r="D31" s="5"/>
      <c r="E31" s="5"/>
      <c r="F31" s="6"/>
      <c r="G31" s="6"/>
      <c r="H31" s="6"/>
    </row>
    <row r="32" spans="2:8" x14ac:dyDescent="0.4">
      <c r="B32" s="1" t="s">
        <v>15</v>
      </c>
      <c r="C32" s="1"/>
      <c r="D32" s="1"/>
      <c r="E32" s="1"/>
      <c r="F32" s="1"/>
      <c r="G32" s="1"/>
      <c r="H32" s="1"/>
    </row>
    <row r="33" spans="2:2" x14ac:dyDescent="0.4">
      <c r="B33" s="1" t="s">
        <v>14</v>
      </c>
    </row>
    <row r="34" spans="2:2" x14ac:dyDescent="0.4">
      <c r="B34" s="10" t="s">
        <v>22</v>
      </c>
    </row>
    <row r="35" spans="2:2" x14ac:dyDescent="0.4">
      <c r="B35" s="10" t="s">
        <v>23</v>
      </c>
    </row>
  </sheetData>
  <mergeCells count="4">
    <mergeCell ref="B1:H1"/>
    <mergeCell ref="B9:H9"/>
    <mergeCell ref="B29:D29"/>
    <mergeCell ref="B30:D30"/>
  </mergeCells>
  <phoneticPr fontId="3" type="noConversion"/>
  <pageMargins left="0.7" right="0.7" top="0.75" bottom="0.75" header="0.3" footer="0.3"/>
  <pageSetup paperSize="9" scale="7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1분기</vt:lpstr>
      <vt:lpstr>2분기</vt:lpstr>
      <vt:lpstr>3분기</vt:lpstr>
      <vt:lpstr>4분기</vt:lpstr>
      <vt:lpstr>'1분기'!Print_Area</vt:lpstr>
      <vt:lpstr>'2분기'!Print_Area</vt:lpstr>
      <vt:lpstr>'3분기'!Print_Area</vt:lpstr>
      <vt:lpstr>'4분기'!Print_Area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KADPR</cp:lastModifiedBy>
  <cp:lastPrinted>2019-02-19T03:07:35Z</cp:lastPrinted>
  <dcterms:created xsi:type="dcterms:W3CDTF">2019-02-19T02:52:37Z</dcterms:created>
  <dcterms:modified xsi:type="dcterms:W3CDTF">2020-03-13T05:12:19Z</dcterms:modified>
</cp:coreProperties>
</file>